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<sst xmlns="http://schemas.openxmlformats.org/spreadsheetml/2006/main" count="23" uniqueCount="23">
  <si>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2017年度郏县政府性基金预算支出
(按功能分类)</t>
  </si>
  <si>
    <t>单位：万元</t>
  </si>
  <si>
    <t>科目名称</t>
  </si>
  <si>
    <t>决算数</t>
  </si>
  <si>
    <t>政府性基金支出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</si>
  <si>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</si>
  <si>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</si>
  <si>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</si>
  <si>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</si>
  <si>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</si>
  <si>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</si>
  <si>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</si>
  <si>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</si>
  <si>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城市基础设施配套费及对应专项债务收入安排的支出</t>
  </si>
  <si>
    <t>农林水支出</t>
  </si>
  <si>
    <t xml:space="preserve">  大中型水库库区基金及对应专项债务收入安排的支出</t>
  </si>
  <si>
    <t>资源勘探信息等支出</t>
  </si>
  <si>
    <t xml:space="preserve">  新型墙体材料专项基金及对应专项债务收入安排的支出</t>
  </si>
  <si>
    <t>商业服务业等支出</t>
  </si>
  <si>
    <t xml:space="preserve">  旅游发展基金支出</t>
  </si>
  <si>
    <t>其他支出</t>
  </si>
  <si>
    <t xml:space="preserve">  彩票公益金及对应专项债务收入安排的支出</t>
  </si>
  <si>
    <t>债务付息支出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</si>
</sst>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3044;&#26395;&#26376;\2012.8.18&#26032;&#25972;&#29702;&#21382;&#24180;&#36130;&#25919;&#24635;&#20915;&#31639;\2017&#24180;&#36130;&#25919;&#24635;&#20915;&#31639;\2017&#24180;&#36130;&#25919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15">
          <cell r="P15">
            <v>60</v>
          </cell>
        </row>
        <row r="20">
          <cell r="P20">
            <v>0</v>
          </cell>
        </row>
        <row r="22">
          <cell r="P22">
            <v>70</v>
          </cell>
        </row>
        <row r="27">
          <cell r="P27">
            <v>103</v>
          </cell>
        </row>
        <row r="31">
          <cell r="P31">
            <v>0</v>
          </cell>
        </row>
        <row r="44">
          <cell r="P44">
            <v>19366</v>
          </cell>
        </row>
        <row r="57">
          <cell r="P57">
            <v>377</v>
          </cell>
        </row>
        <row r="60">
          <cell r="P60">
            <v>645</v>
          </cell>
        </row>
        <row r="66">
          <cell r="P66">
            <v>0</v>
          </cell>
        </row>
        <row r="73">
          <cell r="P73">
            <v>0</v>
          </cell>
        </row>
        <row r="77">
          <cell r="P77">
            <v>0</v>
          </cell>
        </row>
        <row r="80">
          <cell r="P80">
            <v>406</v>
          </cell>
        </row>
        <row r="86">
          <cell r="P86">
            <v>0</v>
          </cell>
        </row>
        <row r="93">
          <cell r="P93">
            <v>0</v>
          </cell>
        </row>
        <row r="96">
          <cell r="P96">
            <v>14</v>
          </cell>
        </row>
        <row r="101">
          <cell r="P101">
            <v>0</v>
          </cell>
        </row>
        <row r="114">
          <cell r="P114">
            <v>0</v>
          </cell>
        </row>
        <row r="122">
          <cell r="P122">
            <v>0</v>
          </cell>
        </row>
        <row r="130">
          <cell r="P130">
            <v>0</v>
          </cell>
        </row>
        <row r="138">
          <cell r="P138">
            <v>0</v>
          </cell>
        </row>
        <row r="166">
          <cell r="P166">
            <v>25</v>
          </cell>
        </row>
        <row r="172">
          <cell r="P172">
            <v>0</v>
          </cell>
        </row>
        <row r="178">
          <cell r="P178">
            <v>7</v>
          </cell>
        </row>
        <row r="196">
          <cell r="P196">
            <v>1615</v>
          </cell>
        </row>
        <row r="208">
          <cell r="P208">
            <v>0</v>
          </cell>
        </row>
        <row r="212">
          <cell r="P2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">
      <selection activeCell="A1" sqref="A1:B1"/>
    </sheetView>
  </sheetViews>
  <sheetFormatPr defaultColWidth="12.125" defaultRowHeight="15" customHeight="1"/>
  <cols>
    <col min="1" max="1" width="52.25390625" style="3" customWidth="1"/>
    <col min="2" max="2" width="14.625" style="3" customWidth="1"/>
    <col min="3" max="243" width="12.125" style="3" customWidth="1"/>
    <col min="244" max="16384" width="12.125" style="4" customWidth="1"/>
  </cols>
  <sheetData>
    <row r="1" spans="1:255" s="1" customFormat="1" ht="49.5" customHeight="1">
      <c r="A1" s="5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" customFormat="1" ht="16.5" customHeight="1">
      <c r="A2" s="7"/>
      <c r="B2" s="3" t="s">
        <v>1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2" customFormat="1" ht="16.5" customHeight="1">
      <c r="A3" s="8" t="s">
        <v>2</v>
      </c>
      <c r="B3" s="9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19.5" customHeight="1">
      <c r="A4" s="10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" customFormat="1" ht="16.5" customHeight="1">
      <c r="A5" s="9" t="s">
        <v>4</v>
      </c>
      <c r="B5" s="12">
        <f>SUM(B6,B8,B11,B15,B17,B19,B21,B23)</f>
        <v>22688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" customFormat="1" ht="16.5" customHeight="1">
      <c r="A6" s="13" t="s">
        <v>5</v>
      </c>
      <c r="B6" s="12">
        <f>B7</f>
        <v>60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" customFormat="1" ht="16.5" customHeight="1">
      <c r="A7" s="14" t="s">
        <v>6</v>
      </c>
      <c r="B7" s="12">
        <f>'[1]L06'!P15</f>
        <v>60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" customFormat="1" ht="16.5" customHeight="1">
      <c r="A8" s="13" t="s">
        <v>7</v>
      </c>
      <c r="B8" s="12">
        <f>SUM(B9:B10)</f>
        <v>173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1" customFormat="1" ht="16.5" customHeight="1">
      <c r="A9" s="14" t="s">
        <v>8</v>
      </c>
      <c r="B9" s="12">
        <f>'[1]L06'!P22</f>
        <v>70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1" customFormat="1" ht="16.5" customHeight="1">
      <c r="A10" s="14" t="s">
        <v>9</v>
      </c>
      <c r="B10" s="12">
        <f>'[1]L06'!P27</f>
        <v>103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" customFormat="1" ht="16.5" customHeight="1">
      <c r="A11" s="13" t="s">
        <v>10</v>
      </c>
      <c r="B11" s="12">
        <f>SUM(B12:B14)</f>
        <v>20417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" customFormat="1" ht="16.5" customHeight="1">
      <c r="A12" s="14" t="s">
        <v>11</v>
      </c>
      <c r="B12" s="12">
        <f>'[1]L06'!P44</f>
        <v>19366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" customFormat="1" ht="16.5" customHeight="1">
      <c r="A13" s="14" t="s">
        <v>12</v>
      </c>
      <c r="B13" s="12">
        <f>'[1]L06'!P60</f>
        <v>645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" customFormat="1" ht="16.5" customHeight="1">
      <c r="A14" s="14" t="s">
        <v>13</v>
      </c>
      <c r="B14" s="12">
        <f>'[1]L06'!P80</f>
        <v>406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" customFormat="1" ht="16.5" customHeight="1">
      <c r="A15" s="13" t="s">
        <v>14</v>
      </c>
      <c r="B15" s="12">
        <f>SUM(B16:B16)</f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" customFormat="1" ht="16.5" customHeight="1">
      <c r="A16" s="14" t="s">
        <v>15</v>
      </c>
      <c r="B16" s="12">
        <f>'[1]L06'!P96</f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" customFormat="1" ht="16.5" customHeight="1">
      <c r="A17" s="13" t="s">
        <v>16</v>
      </c>
      <c r="B17" s="12">
        <f>SUM(B18:B18)</f>
        <v>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" customFormat="1" ht="16.5" customHeight="1">
      <c r="A18" s="14" t="s">
        <v>17</v>
      </c>
      <c r="B18" s="12">
        <f>'[1]L06'!P166</f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" customFormat="1" ht="16.5" customHeight="1">
      <c r="A19" s="13" t="s">
        <v>18</v>
      </c>
      <c r="B19" s="12">
        <f>B20</f>
        <v>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" customFormat="1" ht="16.5" customHeight="1">
      <c r="A20" s="14" t="s">
        <v>19</v>
      </c>
      <c r="B20" s="12">
        <f>'[1]L06'!P178</f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" customFormat="1" ht="16.5" customHeight="1">
      <c r="A21" s="13" t="s">
        <v>20</v>
      </c>
      <c r="B21" s="12">
        <f>SUM(B22:B22)</f>
        <v>1615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" customFormat="1" ht="16.5" customHeight="1">
      <c r="A22" s="14" t="s">
        <v>21</v>
      </c>
      <c r="B22" s="12">
        <f>'[1]L06'!P196</f>
        <v>1615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" customFormat="1" ht="16.5" customHeight="1">
      <c r="A23" s="13" t="s">
        <v>22</v>
      </c>
      <c r="B23" s="12">
        <f>'[1]L06'!P20+'[1]L06'!P31+'[1]L06'!P57+'[1]L06'!P66+'[1]L06'!P73+'[1]L06'!P77+'[1]L06'!P86+'[1]L06'!P93+'[1]L06'!P101+'[1]L06'!P114+'[1]L06'!P122+'[1]L06'!P130+'[1]L06'!P138+'[1]L06'!P172+'[1]L06'!P208+'[1]L06'!P212</f>
        <v>377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</sheetData>
  <sheetProtection/>
  <mergeCells count="3">
    <mergeCell ref="A1:B1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李宝恒</cp:lastModifiedBy>
  <dcterms:created xsi:type="dcterms:W3CDTF">2019-01-30T02:00:39Z</dcterms:created>
  <dcterms:modified xsi:type="dcterms:W3CDTF">2019-01-31T00:34:40Z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